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0" windowWidth="15600" windowHeight="9030" activeTab="1"/>
  </bookViews>
  <sheets>
    <sheet name="0" sheetId="1" r:id="rId1"/>
    <sheet name="ЯНВАР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L23" i="2" l="1"/>
  <c r="B23" i="2" l="1"/>
  <c r="F23" i="2"/>
  <c r="G23" i="2"/>
  <c r="J23" i="2" l="1"/>
  <c r="I23" i="2"/>
  <c r="H23" i="2"/>
  <c r="L24" i="3" l="1"/>
  <c r="J24" i="3"/>
  <c r="I24" i="3"/>
  <c r="H24" i="3"/>
  <c r="G24" i="3"/>
  <c r="F24" i="3"/>
  <c r="E24" i="3"/>
  <c r="B24" i="3"/>
  <c r="B8" i="3"/>
  <c r="E23" i="2" l="1"/>
  <c r="B8" i="2" l="1"/>
</calcChain>
</file>

<file path=xl/sharedStrings.xml><?xml version="1.0" encoding="utf-8"?>
<sst xmlns="http://schemas.openxmlformats.org/spreadsheetml/2006/main" count="85" uniqueCount="47">
  <si>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</si>
  <si>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</si>
  <si>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</si>
  <si>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</si>
  <si>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</si>
  <si>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</si>
  <si>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</si>
  <si>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</si>
  <si>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</si>
  <si>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</si>
  <si>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</si>
  <si>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</si>
  <si>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</si>
  <si>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</si>
  <si>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</si>
  <si>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</si>
  <si>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</si>
  <si>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</si>
  <si>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</si>
  <si>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Худ.рук.</t>
  </si>
  <si>
    <t>Библиотекарь</t>
  </si>
  <si>
    <t>хормейстер</t>
  </si>
  <si>
    <t>киномеханник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</si>
  <si>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</si>
  <si>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</si>
  <si>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</si>
  <si>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</si>
  <si>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</si>
  <si>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</si>
  <si>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</si>
  <si>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</si>
  <si>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</si>
  <si>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</si>
  <si>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</si>
  <si>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</si>
  <si>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</si>
  <si>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</si>
  <si>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>Информация о численности и структуре заработной платы работников за  ФЕВРАЛЬ 2024 год</t>
  </si>
  <si>
    <t xml:space="preserve"> Инстр. по физической культуре</t>
  </si>
  <si>
    <t>ВНЕБЮДЖЕТ:  февраль - 0  руб.</t>
  </si>
  <si>
    <t>Итого</t>
  </si>
  <si>
    <t xml:space="preserve">Худ.рук. </t>
  </si>
  <si>
    <t>Оператор</t>
  </si>
  <si>
    <t>Сантехник</t>
  </si>
  <si>
    <t>Инстр. по физической культуре</t>
  </si>
  <si>
    <t>Информация о численности и структуре заработной платы работников за ОКТЯБРЬ 2024 год</t>
  </si>
  <si>
    <t>ВНЕБЮДЖЕТ: ОКТЯБРЬ - 0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</si>
</sst>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0" fontId="2" fillId="0" borderId="9" xfId="0" applyFont="1" applyBorder="1"/>
    <xf numFmtId="0" fontId="3" fillId="0" borderId="9" xfId="0" applyFon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Font="1" applyBorder="1" applyAlignment="1"/>
    <xf numFmtId="2" fontId="0" fillId="0" borderId="21" xfId="0" applyNumberFormat="1" applyFont="1" applyBorder="1" applyAlignment="1"/>
    <xf numFmtId="2" fontId="0" fillId="0" borderId="10" xfId="0" applyNumberFormat="1" applyFont="1" applyBorder="1"/>
    <xf numFmtId="0" fontId="0" fillId="0" borderId="9" xfId="0" applyFont="1" applyBorder="1"/>
    <xf numFmtId="0" fontId="1" fillId="0" borderId="9" xfId="0" applyFont="1" applyBorder="1" applyAlignment="1">
      <alignment wrapText="1"/>
    </xf>
    <xf numFmtId="0" fontId="1" fillId="0" borderId="23" xfId="0" applyFont="1" applyBorder="1"/>
    <xf numFmtId="0" fontId="1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5" xfId="0" applyFont="1" applyBorder="1" applyAlignment="1">
      <alignment wrapText="1"/>
    </xf>
    <xf numFmtId="0" fontId="0" fillId="0" borderId="26" xfId="0" applyBorder="1"/>
    <xf numFmtId="0" fontId="0" fillId="0" borderId="23" xfId="0" applyFont="1" applyBorder="1" applyAlignment="1"/>
    <xf numFmtId="0" fontId="0" fillId="0" borderId="6" xfId="0" applyFont="1" applyBorder="1" applyAlignment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3" fillId="0" borderId="10" xfId="0" applyFont="1" applyBorder="1"/>
    <xf numFmtId="0" fontId="2" fillId="0" borderId="10" xfId="0" applyFont="1" applyBorder="1"/>
    <xf numFmtId="0" fontId="0" fillId="0" borderId="10" xfId="0" applyFont="1" applyBorder="1" applyAlignment="1"/>
    <xf numFmtId="0" fontId="0" fillId="0" borderId="27" xfId="0" applyFont="1" applyBorder="1" applyAlignment="1"/>
    <xf numFmtId="0" fontId="1" fillId="0" borderId="13" xfId="0" applyFont="1" applyBorder="1"/>
    <xf numFmtId="0" fontId="1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31" sqref="L31"/>
    </sheetView>
  </sheetViews>
  <sheetFormatPr defaultRowHeight="14.5" x14ac:dyDescent="0.35"/>
  <cols>
    <col min="1" max="1" width="30.1796875" customWidth="1"/>
    <col min="2" max="2" width="7.36328125" customWidth="1"/>
    <col min="4" max="4" width="6.54296875" customWidth="1"/>
    <col min="5" max="5" width="7.453125" customWidth="1"/>
    <col min="6" max="6" width="9.7265625" customWidth="1"/>
    <col min="7" max="8" width="9.26953125" bestFit="1" customWidth="1"/>
    <col min="9" max="9" width="9" bestFit="1" customWidth="1"/>
    <col min="10" max="10" width="10.7265625" bestFit="1" customWidth="1"/>
    <col min="12" max="12" width="10.26953125" bestFit="1" customWidth="1"/>
  </cols>
  <sheetData>
    <row r="1" spans="1:12" x14ac:dyDescent="0.35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65" t="s">
        <v>30</v>
      </c>
      <c r="B2" s="66"/>
      <c r="C2" s="66"/>
      <c r="D2" s="66"/>
      <c r="E2" s="66"/>
      <c r="F2" s="66"/>
      <c r="G2" s="66"/>
      <c r="H2" s="66"/>
      <c r="I2" s="66"/>
    </row>
    <row r="3" spans="1:12" ht="15" thickBot="1" x14ac:dyDescent="0.4">
      <c r="A3" s="71"/>
      <c r="B3" s="67" t="s">
        <v>32</v>
      </c>
      <c r="C3" s="67"/>
      <c r="D3" s="67"/>
      <c r="E3" s="68"/>
      <c r="F3" s="69" t="s">
        <v>0</v>
      </c>
      <c r="G3" s="67"/>
      <c r="H3" s="67"/>
      <c r="I3" s="67"/>
      <c r="J3" s="67"/>
      <c r="K3" s="67"/>
      <c r="L3" s="68"/>
    </row>
    <row r="4" spans="1:12" ht="15" thickBot="1" x14ac:dyDescent="0.4">
      <c r="A4" s="72"/>
      <c r="B4" s="50" t="s">
        <v>1</v>
      </c>
      <c r="C4" s="7" t="s">
        <v>3</v>
      </c>
      <c r="D4" s="5" t="s">
        <v>5</v>
      </c>
      <c r="E4" s="5" t="s">
        <v>7</v>
      </c>
      <c r="F4" s="5"/>
      <c r="G4" s="69" t="s">
        <v>10</v>
      </c>
      <c r="H4" s="67"/>
      <c r="I4" s="67"/>
      <c r="J4" s="67"/>
      <c r="K4" s="5" t="s">
        <v>15</v>
      </c>
      <c r="L4" s="8" t="s">
        <v>16</v>
      </c>
    </row>
    <row r="5" spans="1:12" x14ac:dyDescent="0.35">
      <c r="A5" s="72"/>
      <c r="B5" s="8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73"/>
      <c r="B6" s="13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14">
        <v>1</v>
      </c>
      <c r="B7" s="51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64" t="s">
        <v>18</v>
      </c>
      <c r="B8" s="52">
        <f>C8+D8+E8</f>
        <v>1</v>
      </c>
      <c r="C8" s="24">
        <v>1</v>
      </c>
      <c r="D8" s="23"/>
      <c r="E8" s="24"/>
      <c r="F8" s="41">
        <v>99606</v>
      </c>
      <c r="G8" s="42">
        <v>99606</v>
      </c>
      <c r="H8" s="41">
        <v>18110</v>
      </c>
      <c r="I8" s="42">
        <v>14814</v>
      </c>
      <c r="J8" s="41">
        <v>66682</v>
      </c>
      <c r="K8" s="24"/>
      <c r="L8" s="25"/>
    </row>
    <row r="9" spans="1:12" x14ac:dyDescent="0.35">
      <c r="A9" s="58" t="s">
        <v>35</v>
      </c>
      <c r="B9" s="53">
        <v>1</v>
      </c>
      <c r="C9" s="19">
        <v>1</v>
      </c>
      <c r="D9" s="18"/>
      <c r="E9" s="19"/>
      <c r="F9" s="41">
        <v>74028</v>
      </c>
      <c r="G9" s="42">
        <v>74028</v>
      </c>
      <c r="H9" s="43">
        <v>10390</v>
      </c>
      <c r="I9" s="44">
        <v>8789</v>
      </c>
      <c r="J9" s="43">
        <v>17835</v>
      </c>
      <c r="K9" s="19"/>
      <c r="L9" s="20"/>
    </row>
    <row r="10" spans="1:12" x14ac:dyDescent="0.35">
      <c r="A10" s="58" t="s">
        <v>20</v>
      </c>
      <c r="B10" s="53">
        <v>1</v>
      </c>
      <c r="C10" s="19">
        <v>1</v>
      </c>
      <c r="D10" s="18"/>
      <c r="E10" s="19"/>
      <c r="F10" s="41">
        <v>57690</v>
      </c>
      <c r="G10" s="42">
        <v>57690</v>
      </c>
      <c r="H10" s="43">
        <v>17202.5</v>
      </c>
      <c r="I10" s="44">
        <v>6389.5</v>
      </c>
      <c r="J10" s="43">
        <v>54849</v>
      </c>
      <c r="K10" s="19"/>
      <c r="L10" s="20"/>
    </row>
    <row r="11" spans="1:12" x14ac:dyDescent="0.35">
      <c r="A11" s="58" t="s">
        <v>36</v>
      </c>
      <c r="B11" s="53">
        <v>0.5</v>
      </c>
      <c r="C11" s="19">
        <v>0.5</v>
      </c>
      <c r="D11" s="18"/>
      <c r="E11" s="19"/>
      <c r="F11" s="41">
        <v>33200</v>
      </c>
      <c r="G11" s="42">
        <v>33200</v>
      </c>
      <c r="H11" s="43">
        <v>4150</v>
      </c>
      <c r="I11" s="44">
        <v>7540</v>
      </c>
      <c r="J11" s="43">
        <v>21510</v>
      </c>
      <c r="K11" s="19"/>
      <c r="L11" s="20"/>
    </row>
    <row r="12" spans="1:12" x14ac:dyDescent="0.35">
      <c r="A12" s="59" t="s">
        <v>44</v>
      </c>
      <c r="B12" s="53">
        <v>1</v>
      </c>
      <c r="C12" s="19">
        <v>1</v>
      </c>
      <c r="D12" s="18"/>
      <c r="E12" s="19"/>
      <c r="F12" s="43">
        <v>43556</v>
      </c>
      <c r="G12" s="44">
        <v>43556</v>
      </c>
      <c r="H12" s="43">
        <v>11240</v>
      </c>
      <c r="I12" s="44">
        <v>5615.5</v>
      </c>
      <c r="J12" s="43">
        <v>26700.5</v>
      </c>
      <c r="K12" s="19"/>
      <c r="L12" s="20"/>
    </row>
    <row r="13" spans="1:12" x14ac:dyDescent="0.35">
      <c r="A13" s="58" t="s">
        <v>41</v>
      </c>
      <c r="B13" s="53">
        <v>1</v>
      </c>
      <c r="C13" s="19">
        <v>1</v>
      </c>
      <c r="D13" s="18"/>
      <c r="E13" s="19"/>
      <c r="F13" s="43">
        <v>80056</v>
      </c>
      <c r="G13" s="44">
        <v>80056</v>
      </c>
      <c r="H13" s="43">
        <v>17790</v>
      </c>
      <c r="I13" s="44">
        <v>9702</v>
      </c>
      <c r="J13" s="43">
        <v>52564</v>
      </c>
      <c r="K13" s="19"/>
      <c r="L13" s="18" t="s">
        <v>25</v>
      </c>
    </row>
    <row r="14" spans="1:12" x14ac:dyDescent="0.35">
      <c r="A14" s="60" t="s">
        <v>22</v>
      </c>
      <c r="B14" s="53"/>
      <c r="C14" s="19"/>
      <c r="D14" s="18"/>
      <c r="E14" s="19"/>
      <c r="F14" s="18"/>
      <c r="G14" s="19"/>
      <c r="H14" s="18"/>
      <c r="I14" s="19"/>
      <c r="J14" s="18"/>
      <c r="K14" s="19"/>
      <c r="L14" s="20"/>
    </row>
    <row r="15" spans="1:12" x14ac:dyDescent="0.35">
      <c r="A15" s="60" t="s">
        <v>23</v>
      </c>
      <c r="B15" s="53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ht="15" customHeight="1" x14ac:dyDescent="0.35">
      <c r="A16" s="59" t="s">
        <v>34</v>
      </c>
      <c r="B16" s="54">
        <v>1</v>
      </c>
      <c r="C16" s="19">
        <v>1</v>
      </c>
      <c r="D16" s="18"/>
      <c r="E16" s="19"/>
      <c r="F16" s="43">
        <v>28863</v>
      </c>
      <c r="G16" s="44">
        <v>28863</v>
      </c>
      <c r="H16" s="18"/>
      <c r="I16" s="19"/>
      <c r="J16" s="18"/>
      <c r="K16" s="19"/>
      <c r="L16" s="47">
        <v>28863</v>
      </c>
    </row>
    <row r="17" spans="1:12" x14ac:dyDescent="0.35">
      <c r="A17" s="60" t="s">
        <v>27</v>
      </c>
      <c r="B17" s="53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35">
      <c r="A18" s="61" t="s">
        <v>42</v>
      </c>
      <c r="B18" s="53">
        <v>1</v>
      </c>
      <c r="C18" s="19">
        <v>1</v>
      </c>
      <c r="D18" s="18"/>
      <c r="E18" s="19"/>
      <c r="F18" s="43">
        <v>11173</v>
      </c>
      <c r="G18" s="44">
        <v>11173</v>
      </c>
      <c r="H18" s="18"/>
      <c r="I18" s="19"/>
      <c r="J18" s="18"/>
      <c r="K18" s="19"/>
      <c r="L18" s="47">
        <v>11173</v>
      </c>
    </row>
    <row r="19" spans="1:12" x14ac:dyDescent="0.35">
      <c r="A19" s="61" t="s">
        <v>43</v>
      </c>
      <c r="B19" s="53">
        <v>1</v>
      </c>
      <c r="C19" s="19">
        <v>1</v>
      </c>
      <c r="D19" s="18"/>
      <c r="E19" s="19"/>
      <c r="F19" s="43">
        <v>5586</v>
      </c>
      <c r="G19" s="44">
        <v>5586</v>
      </c>
      <c r="H19" s="18"/>
      <c r="I19" s="19"/>
      <c r="J19" s="18"/>
      <c r="K19" s="19"/>
      <c r="L19" s="47">
        <v>5586</v>
      </c>
    </row>
    <row r="20" spans="1:12" x14ac:dyDescent="0.35">
      <c r="A20" s="18" t="s">
        <v>26</v>
      </c>
      <c r="B20" s="53"/>
      <c r="C20" s="19"/>
      <c r="D20" s="18"/>
      <c r="E20" s="19"/>
      <c r="F20" s="18"/>
      <c r="G20" s="19"/>
      <c r="H20" s="18"/>
      <c r="I20" s="19"/>
      <c r="J20" s="18"/>
      <c r="K20" s="19"/>
      <c r="L20" s="20"/>
    </row>
    <row r="21" spans="1:12" x14ac:dyDescent="0.35">
      <c r="A21" s="20" t="s">
        <v>31</v>
      </c>
      <c r="B21" s="53"/>
      <c r="C21" s="19"/>
      <c r="D21" s="18"/>
      <c r="E21" s="19"/>
      <c r="F21" s="43"/>
      <c r="G21" s="19"/>
      <c r="H21" s="18"/>
      <c r="I21" s="19"/>
      <c r="J21" s="18"/>
      <c r="K21" s="19"/>
      <c r="L21" s="47"/>
    </row>
    <row r="22" spans="1:12" ht="15" thickBot="1" x14ac:dyDescent="0.4">
      <c r="A22" s="18"/>
      <c r="B22" s="55"/>
      <c r="C22" s="32"/>
      <c r="D22" s="31"/>
      <c r="E22" s="32"/>
      <c r="F22" s="31"/>
      <c r="G22" s="32"/>
      <c r="H22" s="31"/>
      <c r="I22" s="32"/>
      <c r="J22" s="31"/>
      <c r="K22" s="32"/>
      <c r="L22" s="33"/>
    </row>
    <row r="23" spans="1:12" x14ac:dyDescent="0.35">
      <c r="A23" s="62" t="s">
        <v>40</v>
      </c>
      <c r="B23" s="56">
        <f>B8+B9+B10+B11+B12+B13+B16+B18+B19</f>
        <v>8.5</v>
      </c>
      <c r="C23" s="36">
        <v>8.25</v>
      </c>
      <c r="D23" s="35"/>
      <c r="E23" s="36">
        <f>E18+E19+E21+E16</f>
        <v>0</v>
      </c>
      <c r="F23" s="45">
        <f>F8+F9+F10+F11+F12+F13+F18+F19+F16</f>
        <v>433758</v>
      </c>
      <c r="G23" s="46">
        <f>G8+G9+G10+G11+G12+G13+G16+G19+G18</f>
        <v>433758</v>
      </c>
      <c r="H23" s="45">
        <f>H8+H9+H10+H11+H12+H13</f>
        <v>78882.5</v>
      </c>
      <c r="I23" s="46">
        <f>I8+I9+I10+I11+I12+I13</f>
        <v>52850</v>
      </c>
      <c r="J23" s="45">
        <f>J8+J9+J10+J12+J11+J13</f>
        <v>240140.5</v>
      </c>
      <c r="K23" s="46"/>
      <c r="L23" s="45">
        <f>L16+L18+L19</f>
        <v>45622</v>
      </c>
    </row>
    <row r="24" spans="1:12" ht="15" thickBot="1" x14ac:dyDescent="0.4">
      <c r="A24" s="63"/>
      <c r="B24" s="57"/>
      <c r="C24" s="29"/>
      <c r="D24" s="21"/>
      <c r="E24" s="29"/>
      <c r="F24" s="21"/>
      <c r="G24" s="29"/>
      <c r="H24" s="21"/>
      <c r="I24" s="29"/>
      <c r="J24" s="21"/>
      <c r="K24" s="29"/>
      <c r="L24" s="21"/>
    </row>
    <row r="28" spans="1:12" x14ac:dyDescent="0.35">
      <c r="A28" s="70" t="s">
        <v>33</v>
      </c>
      <c r="B28" s="70"/>
      <c r="C28" s="70"/>
      <c r="D28" s="70"/>
      <c r="E28" s="70"/>
      <c r="F28" s="70"/>
      <c r="G28" s="70"/>
      <c r="H28" s="70"/>
      <c r="I28" s="70"/>
      <c r="J28" s="70"/>
    </row>
    <row r="30" spans="1:12" x14ac:dyDescent="0.35">
      <c r="A30" t="s">
        <v>46</v>
      </c>
    </row>
  </sheetData>
  <mergeCells count="6">
    <mergeCell ref="A2:I2"/>
    <mergeCell ref="B3:E3"/>
    <mergeCell ref="F3:L3"/>
    <mergeCell ref="G4:J4"/>
    <mergeCell ref="A28:J28"/>
    <mergeCell ref="A3:A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1" sqref="I1"/>
    </sheetView>
  </sheetViews>
  <sheetFormatPr defaultRowHeight="14.5" x14ac:dyDescent="0.35"/>
  <cols>
    <col min="1" max="1" width="21.26953125" customWidth="1"/>
    <col min="6" max="6" width="11.453125" customWidth="1"/>
    <col min="7" max="7" width="10.81640625" customWidth="1"/>
  </cols>
  <sheetData>
    <row r="1" spans="1:12" x14ac:dyDescent="0.3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74" t="s">
        <v>30</v>
      </c>
      <c r="B2" s="66"/>
      <c r="C2" s="66"/>
      <c r="D2" s="66"/>
      <c r="E2" s="66"/>
      <c r="F2" s="66"/>
      <c r="G2" s="66"/>
      <c r="H2" s="66"/>
      <c r="I2" s="66"/>
    </row>
    <row r="3" spans="1:12" ht="15" thickBot="1" x14ac:dyDescent="0.4">
      <c r="A3" s="1"/>
      <c r="B3" s="69" t="s">
        <v>32</v>
      </c>
      <c r="C3" s="67"/>
      <c r="D3" s="67"/>
      <c r="E3" s="68"/>
      <c r="F3" s="69" t="s">
        <v>0</v>
      </c>
      <c r="G3" s="67"/>
      <c r="H3" s="67"/>
      <c r="I3" s="67"/>
      <c r="J3" s="67"/>
      <c r="K3" s="67"/>
      <c r="L3" s="68"/>
    </row>
    <row r="4" spans="1:12" ht="15" thickBot="1" x14ac:dyDescent="0.4">
      <c r="A4" s="2"/>
      <c r="B4" s="5" t="s">
        <v>1</v>
      </c>
      <c r="C4" s="7" t="s">
        <v>3</v>
      </c>
      <c r="D4" s="5" t="s">
        <v>5</v>
      </c>
      <c r="E4" s="5" t="s">
        <v>7</v>
      </c>
      <c r="F4" s="5"/>
      <c r="G4" s="69" t="s">
        <v>10</v>
      </c>
      <c r="H4" s="67"/>
      <c r="I4" s="67"/>
      <c r="J4" s="67"/>
      <c r="K4" s="5" t="s">
        <v>15</v>
      </c>
      <c r="L4" s="8" t="s">
        <v>16</v>
      </c>
    </row>
    <row r="5" spans="1:12" x14ac:dyDescent="0.35">
      <c r="A5" s="2"/>
      <c r="B5" s="6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3"/>
      <c r="B6" s="11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18</v>
      </c>
      <c r="B8" s="23">
        <f>C8+D8+E8</f>
        <v>1</v>
      </c>
      <c r="C8" s="24">
        <v>1</v>
      </c>
      <c r="D8" s="23"/>
      <c r="E8" s="24"/>
      <c r="F8" s="41">
        <v>45265</v>
      </c>
      <c r="G8" s="42">
        <v>45265</v>
      </c>
      <c r="H8" s="41">
        <v>16460</v>
      </c>
      <c r="I8" s="42">
        <v>14814</v>
      </c>
      <c r="J8" s="41">
        <v>13991</v>
      </c>
      <c r="K8" s="24"/>
      <c r="L8" s="25"/>
    </row>
    <row r="9" spans="1:12" x14ac:dyDescent="0.35">
      <c r="A9" s="16" t="s">
        <v>35</v>
      </c>
      <c r="B9" s="18">
        <v>1</v>
      </c>
      <c r="C9" s="19">
        <v>1</v>
      </c>
      <c r="D9" s="18"/>
      <c r="E9" s="19"/>
      <c r="F9" s="23">
        <v>32026.880000000001</v>
      </c>
      <c r="G9" s="42">
        <v>32026.880000000001</v>
      </c>
      <c r="H9" s="43">
        <v>9440</v>
      </c>
      <c r="I9" s="44">
        <v>8652.8799999999992</v>
      </c>
      <c r="J9" s="43">
        <v>14384</v>
      </c>
      <c r="K9" s="19"/>
      <c r="L9" s="20"/>
    </row>
    <row r="10" spans="1:12" x14ac:dyDescent="0.35">
      <c r="A10" s="16" t="s">
        <v>19</v>
      </c>
      <c r="B10" s="18">
        <v>1</v>
      </c>
      <c r="C10" s="19">
        <v>1</v>
      </c>
      <c r="D10" s="18"/>
      <c r="E10" s="19"/>
      <c r="F10" s="38">
        <v>0</v>
      </c>
      <c r="G10" s="37">
        <v>0</v>
      </c>
      <c r="H10" s="18">
        <v>0</v>
      </c>
      <c r="I10" s="19">
        <v>0</v>
      </c>
      <c r="J10" s="18">
        <v>0</v>
      </c>
      <c r="K10" s="19"/>
      <c r="L10" s="20"/>
    </row>
    <row r="11" spans="1:12" x14ac:dyDescent="0.35">
      <c r="A11" s="16" t="s">
        <v>20</v>
      </c>
      <c r="B11" s="18">
        <v>1.75</v>
      </c>
      <c r="C11" s="19">
        <v>1.75</v>
      </c>
      <c r="D11" s="18"/>
      <c r="E11" s="19"/>
      <c r="F11" s="23">
        <v>61561.19</v>
      </c>
      <c r="G11" s="24">
        <v>61561.19</v>
      </c>
      <c r="H11" s="43">
        <v>15627.5</v>
      </c>
      <c r="I11" s="19">
        <v>18116.740000000002</v>
      </c>
      <c r="J11" s="18">
        <v>27816.95</v>
      </c>
      <c r="K11" s="19"/>
      <c r="L11" s="20"/>
    </row>
    <row r="12" spans="1:12" x14ac:dyDescent="0.35">
      <c r="A12" s="16" t="s">
        <v>36</v>
      </c>
      <c r="B12" s="18">
        <v>0.5</v>
      </c>
      <c r="C12" s="19">
        <v>0.5</v>
      </c>
      <c r="D12" s="18"/>
      <c r="E12" s="19"/>
      <c r="F12" s="41">
        <v>51563.56</v>
      </c>
      <c r="G12" s="42">
        <v>51563.56</v>
      </c>
      <c r="H12" s="43">
        <v>3770</v>
      </c>
      <c r="I12" s="44">
        <v>7540</v>
      </c>
      <c r="J12" s="43">
        <v>40253.56</v>
      </c>
      <c r="K12" s="19"/>
      <c r="L12" s="20"/>
    </row>
    <row r="13" spans="1:12" ht="29" x14ac:dyDescent="0.35">
      <c r="A13" s="49" t="s">
        <v>38</v>
      </c>
      <c r="B13" s="18">
        <v>1</v>
      </c>
      <c r="C13" s="19">
        <v>1</v>
      </c>
      <c r="D13" s="18"/>
      <c r="E13" s="19"/>
      <c r="F13" s="18">
        <v>19781.88</v>
      </c>
      <c r="G13" s="19">
        <v>19781.88</v>
      </c>
      <c r="H13" s="43">
        <v>10210</v>
      </c>
      <c r="I13" s="44">
        <v>5615.5</v>
      </c>
      <c r="J13" s="18">
        <v>2956.38</v>
      </c>
      <c r="K13" s="19"/>
      <c r="L13" s="20"/>
    </row>
    <row r="14" spans="1:12" x14ac:dyDescent="0.35">
      <c r="A14" s="40" t="s">
        <v>21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25</v>
      </c>
    </row>
    <row r="15" spans="1:12" x14ac:dyDescent="0.35">
      <c r="A15" s="40" t="s">
        <v>22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40" t="s">
        <v>23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40" t="s">
        <v>34</v>
      </c>
      <c r="B17" s="18"/>
      <c r="C17" s="19"/>
      <c r="D17" s="18"/>
      <c r="E17" s="19"/>
      <c r="F17" s="43"/>
      <c r="G17" s="19"/>
      <c r="H17" s="18"/>
      <c r="I17" s="19"/>
      <c r="J17" s="18"/>
      <c r="K17" s="19"/>
      <c r="L17" s="47"/>
    </row>
    <row r="18" spans="1:12" x14ac:dyDescent="0.35">
      <c r="A18" s="40" t="s">
        <v>27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39" t="s">
        <v>28</v>
      </c>
      <c r="B19" s="18">
        <v>4</v>
      </c>
      <c r="C19" s="19">
        <v>4</v>
      </c>
      <c r="D19" s="18"/>
      <c r="E19" s="19">
        <v>4</v>
      </c>
      <c r="F19" s="43">
        <v>76968</v>
      </c>
      <c r="G19" s="19"/>
      <c r="H19" s="18"/>
      <c r="I19" s="19"/>
      <c r="J19" s="18"/>
      <c r="K19" s="19"/>
      <c r="L19" s="47">
        <v>76968</v>
      </c>
    </row>
    <row r="20" spans="1:12" x14ac:dyDescent="0.35">
      <c r="A20" s="39" t="s">
        <v>29</v>
      </c>
      <c r="B20" s="18">
        <v>1</v>
      </c>
      <c r="C20" s="19">
        <v>1</v>
      </c>
      <c r="D20" s="18"/>
      <c r="E20" s="19">
        <v>1</v>
      </c>
      <c r="F20" s="43">
        <v>9621</v>
      </c>
      <c r="G20" s="19"/>
      <c r="H20" s="18"/>
      <c r="I20" s="19"/>
      <c r="J20" s="18"/>
      <c r="K20" s="19"/>
      <c r="L20" s="47">
        <v>9621</v>
      </c>
    </row>
    <row r="21" spans="1:12" x14ac:dyDescent="0.35">
      <c r="A21" s="17" t="s">
        <v>26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48" t="s">
        <v>31</v>
      </c>
      <c r="B22" s="18"/>
      <c r="C22" s="19"/>
      <c r="D22" s="18"/>
      <c r="E22" s="19"/>
      <c r="F22" s="43"/>
      <c r="G22" s="19"/>
      <c r="H22" s="18"/>
      <c r="I22" s="19"/>
      <c r="J22" s="18"/>
      <c r="K22" s="19"/>
      <c r="L22" s="47"/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40</v>
      </c>
      <c r="B24" s="35">
        <f>B8+B9+B10+B11+B12+B13+B19+B20</f>
        <v>11.25</v>
      </c>
      <c r="C24" s="36">
        <v>11.25</v>
      </c>
      <c r="D24" s="35"/>
      <c r="E24" s="36">
        <f>E19+E20+E22+E17</f>
        <v>5</v>
      </c>
      <c r="F24" s="45">
        <f>F8+F9+F10+F11+F12+F13+F19+F20</f>
        <v>296787.51</v>
      </c>
      <c r="G24" s="46">
        <f>G8+G9+G10+G11+G12+G13</f>
        <v>210198.51</v>
      </c>
      <c r="H24" s="45">
        <f>H8+H9+H10+H11+H12+H13</f>
        <v>55507.5</v>
      </c>
      <c r="I24" s="46">
        <f>I8+I9+I10+I11+I12+I13</f>
        <v>54739.119999999995</v>
      </c>
      <c r="J24" s="45">
        <f>J8+J9+J10+J11+J12+J13</f>
        <v>99401.89</v>
      </c>
      <c r="K24" s="46"/>
      <c r="L24" s="45">
        <f>L19+L20+L22+L17</f>
        <v>86589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70" t="s">
        <v>33</v>
      </c>
      <c r="B29" s="70"/>
      <c r="C29" s="70"/>
      <c r="D29" s="70"/>
      <c r="E29" s="70"/>
      <c r="F29" s="70"/>
      <c r="G29" s="70"/>
      <c r="H29" s="70"/>
      <c r="I29" s="70"/>
      <c r="J29" s="70"/>
    </row>
    <row r="31" spans="1:12" x14ac:dyDescent="0.35">
      <c r="A31" t="s">
        <v>39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ЯНВАРЬ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2024-10-24T11:02:59Z</cp:lastPrinted>
  <dcterms:created xsi:type="dcterms:W3CDTF">2015-02-05T05:57:42Z</dcterms:created>
  <dcterms:modified xsi:type="dcterms:W3CDTF">2024-10-24T11:04:27Z</dcterms:modified>
</cp:coreProperties>
</file>